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'Arkusz1'!$A$1:$N$19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<sst xmlns="http://schemas.openxmlformats.org/spreadsheetml/2006/main" count="59" uniqueCount="47">
  <si>
    <t>L.p.</t>
  </si>
  <si>
    <t>Rodzaj punktu odbioru</t>
  </si>
  <si>
    <t>26-333</t>
  </si>
  <si>
    <t>Paradyż</t>
  </si>
  <si>
    <t>Wielka Wola</t>
  </si>
  <si>
    <t>Wójcin</t>
  </si>
  <si>
    <t>2.</t>
  </si>
  <si>
    <t>3.</t>
  </si>
  <si>
    <t>4.</t>
  </si>
  <si>
    <t>Budynek OSP</t>
  </si>
  <si>
    <t>Oczyszczalnia ścieków</t>
  </si>
  <si>
    <t>PLZELD060040490148</t>
  </si>
  <si>
    <t>C12b</t>
  </si>
  <si>
    <t>PLZELD060040030102</t>
  </si>
  <si>
    <t>PLZELD060005130104</t>
  </si>
  <si>
    <t>C12a</t>
  </si>
  <si>
    <t>Okres rozlicze-niowy</t>
  </si>
  <si>
    <t>Moc umowna (kW)</t>
  </si>
  <si>
    <t>Strefa</t>
  </si>
  <si>
    <t>strefa szczytowa</t>
  </si>
  <si>
    <t>strefa poza-szczytowa</t>
  </si>
  <si>
    <t>strefa dzienna</t>
  </si>
  <si>
    <t>strefa nocna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</si>
  <si>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</si>
  <si>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</si>
  <si>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</si>
  <si>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</si>
  <si>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</si>
  <si>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</si>
  <si>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</si>
  <si>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r>
      <t xml:space="preserve">dz. 714
</t>
    </r>
    <r>
      <rPr>
        <i/>
        <sz val="7"/>
        <color indexed="8"/>
        <rFont val="Arial"/>
        <family val="2"/>
      </rPr>
      <t>(obręb Paradyż)</t>
    </r>
  </si>
  <si>
    <t>(z instalacją OZE włączoną do sieci OSD)</t>
  </si>
  <si>
    <t>(Dane do faktury: j.w.)</t>
  </si>
  <si>
    <t>Aktualna grupa 
taryfowa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</si>
  <si>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</si>
  <si>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Adres
(miejscowość/ ulica)</t>
  </si>
  <si>
    <t>Paradyż, 
ul. Piotrkowska</t>
  </si>
  <si>
    <t>13893804</t>
  </si>
  <si>
    <t>13894097</t>
  </si>
  <si>
    <t>Załącznik Nr 1 do Umowy Nr … / 2019 z dnia …………………</t>
  </si>
  <si>
    <t>01694973</t>
  </si>
  <si>
    <t>Załącznik Nr 10 do SIWZ</t>
  </si>
  <si>
    <t>moc mikro insta   lacji</t>
  </si>
  <si>
    <t>8 kWh</t>
  </si>
  <si>
    <t>Planowane szacunkowe zużycie energii 
w okresie 
01.01.2020 r.
- 31.12.2021 r.
(kWh)</t>
  </si>
  <si>
    <t>2 m-ce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</si>
  <si>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ZP.271.12.2019
_______________________________________________________________________________________________________________________________________________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</si>
</sst>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9"/>
  <sheetViews>
    <sheetView tabSelected="1" view="pageBreakPreview" zoomScaleSheetLayoutView="100" zoomScalePageLayoutView="0" workbookViewId="0" topLeftCell="A10">
      <selection activeCell="N19" sqref="A17:N19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003906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10" width="7.57421875" style="0" customWidth="1"/>
    <col min="11" max="11" width="9.421875" style="0" customWidth="1"/>
    <col min="12" max="12" width="10.7109375" style="0" customWidth="1"/>
    <col min="13" max="13" width="7.421875" style="0" customWidth="1"/>
    <col min="14" max="14" width="8.140625" style="0" customWidth="1"/>
    <col min="15" max="15" width="15.00390625" style="0" customWidth="1"/>
  </cols>
  <sheetData>
    <row r="1" spans="1:14" ht="50.25" customHeight="1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7:14" ht="12.75">
      <c r="G2" s="20" t="s">
        <v>41</v>
      </c>
      <c r="H2" s="20"/>
      <c r="I2" s="20"/>
      <c r="J2" s="20"/>
      <c r="K2" s="20"/>
      <c r="L2" s="20"/>
      <c r="M2" s="20"/>
      <c r="N2" s="20"/>
    </row>
    <row r="4" spans="7:14" ht="15">
      <c r="G4" s="21" t="s">
        <v>39</v>
      </c>
      <c r="H4" s="21"/>
      <c r="I4" s="21"/>
      <c r="J4" s="21"/>
      <c r="K4" s="21"/>
      <c r="L4" s="21"/>
      <c r="M4" s="21"/>
      <c r="N4" s="21"/>
    </row>
    <row r="5" ht="18.75" customHeight="1"/>
    <row r="6" spans="1:14" ht="24.75" customHeight="1">
      <c r="A6" s="14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15" t="s">
        <v>34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1" customHeight="1">
      <c r="A10" s="19" t="s">
        <v>32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57" ht="3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67.5" customHeight="1">
      <c r="A12" s="4" t="s">
        <v>0</v>
      </c>
      <c r="B12" s="4" t="s">
        <v>1</v>
      </c>
      <c r="C12" s="4" t="s">
        <v>35</v>
      </c>
      <c r="D12" s="4" t="s">
        <v>23</v>
      </c>
      <c r="E12" s="4" t="s">
        <v>24</v>
      </c>
      <c r="F12" s="4" t="s">
        <v>27</v>
      </c>
      <c r="G12" s="4" t="s">
        <v>25</v>
      </c>
      <c r="H12" s="4" t="s">
        <v>26</v>
      </c>
      <c r="I12" s="4" t="s">
        <v>17</v>
      </c>
      <c r="J12" s="4" t="s">
        <v>33</v>
      </c>
      <c r="K12" s="4" t="s">
        <v>18</v>
      </c>
      <c r="L12" s="8" t="s">
        <v>44</v>
      </c>
      <c r="M12" s="4" t="s">
        <v>16</v>
      </c>
      <c r="N12" s="4" t="s">
        <v>42</v>
      </c>
      <c r="O12" s="2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24.75" customHeight="1">
      <c r="A13" s="9" t="s">
        <v>6</v>
      </c>
      <c r="B13" s="10" t="s">
        <v>10</v>
      </c>
      <c r="C13" s="11" t="s">
        <v>4</v>
      </c>
      <c r="D13" s="11" t="s">
        <v>30</v>
      </c>
      <c r="E13" s="10" t="s">
        <v>2</v>
      </c>
      <c r="F13" s="10" t="s">
        <v>3</v>
      </c>
      <c r="G13" s="10" t="s">
        <v>14</v>
      </c>
      <c r="H13" s="12" t="s">
        <v>37</v>
      </c>
      <c r="I13" s="11">
        <v>30</v>
      </c>
      <c r="J13" s="9" t="s">
        <v>15</v>
      </c>
      <c r="K13" s="6" t="s">
        <v>19</v>
      </c>
      <c r="L13" s="7">
        <f>32451*2</f>
        <v>64902</v>
      </c>
      <c r="M13" s="22" t="s">
        <v>45</v>
      </c>
      <c r="N13" s="9" t="s">
        <v>43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4.75" customHeight="1">
      <c r="A14" s="9"/>
      <c r="B14" s="10"/>
      <c r="C14" s="10"/>
      <c r="D14" s="11"/>
      <c r="E14" s="10"/>
      <c r="F14" s="10"/>
      <c r="G14" s="10"/>
      <c r="H14" s="12"/>
      <c r="I14" s="11"/>
      <c r="J14" s="9"/>
      <c r="K14" s="6" t="s">
        <v>20</v>
      </c>
      <c r="L14" s="7">
        <f>111971*2</f>
        <v>223942</v>
      </c>
      <c r="M14" s="23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4.75" customHeight="1">
      <c r="A15" s="9" t="s">
        <v>7</v>
      </c>
      <c r="B15" s="10" t="s">
        <v>9</v>
      </c>
      <c r="C15" s="10" t="s">
        <v>5</v>
      </c>
      <c r="D15" s="11">
        <v>90</v>
      </c>
      <c r="E15" s="10" t="s">
        <v>2</v>
      </c>
      <c r="F15" s="10" t="s">
        <v>3</v>
      </c>
      <c r="G15" s="10" t="s">
        <v>11</v>
      </c>
      <c r="H15" s="12" t="s">
        <v>38</v>
      </c>
      <c r="I15" s="11">
        <v>13</v>
      </c>
      <c r="J15" s="9" t="s">
        <v>15</v>
      </c>
      <c r="K15" s="6" t="s">
        <v>19</v>
      </c>
      <c r="L15" s="7">
        <f>9174*2</f>
        <v>18348</v>
      </c>
      <c r="M15" s="22" t="s">
        <v>45</v>
      </c>
      <c r="N15" s="9" t="s">
        <v>43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9"/>
      <c r="B16" s="10"/>
      <c r="C16" s="10"/>
      <c r="D16" s="11"/>
      <c r="E16" s="10"/>
      <c r="F16" s="10"/>
      <c r="G16" s="10"/>
      <c r="H16" s="13"/>
      <c r="I16" s="11"/>
      <c r="J16" s="9"/>
      <c r="K16" s="6" t="s">
        <v>20</v>
      </c>
      <c r="L16" s="7">
        <f>23736*2</f>
        <v>47472</v>
      </c>
      <c r="M16" s="23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24.75" customHeight="1">
      <c r="A17" s="9" t="s">
        <v>8</v>
      </c>
      <c r="B17" s="10" t="s">
        <v>9</v>
      </c>
      <c r="C17" s="11" t="s">
        <v>36</v>
      </c>
      <c r="D17" s="11">
        <v>1</v>
      </c>
      <c r="E17" s="10" t="s">
        <v>2</v>
      </c>
      <c r="F17" s="10" t="s">
        <v>3</v>
      </c>
      <c r="G17" s="10" t="s">
        <v>13</v>
      </c>
      <c r="H17" s="12" t="s">
        <v>40</v>
      </c>
      <c r="I17" s="11">
        <v>15</v>
      </c>
      <c r="J17" s="9" t="s">
        <v>12</v>
      </c>
      <c r="K17" s="6" t="s">
        <v>21</v>
      </c>
      <c r="L17" s="7">
        <f>16869*2</f>
        <v>33738</v>
      </c>
      <c r="M17" s="24" t="s">
        <v>45</v>
      </c>
      <c r="N17" s="9" t="s">
        <v>43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24.75" customHeight="1">
      <c r="A18" s="9"/>
      <c r="B18" s="10"/>
      <c r="C18" s="10"/>
      <c r="D18" s="11"/>
      <c r="E18" s="10"/>
      <c r="F18" s="10"/>
      <c r="G18" s="10"/>
      <c r="H18" s="13"/>
      <c r="I18" s="11"/>
      <c r="J18" s="9"/>
      <c r="K18" s="6" t="s">
        <v>22</v>
      </c>
      <c r="L18" s="7">
        <f>15213*2</f>
        <v>30426</v>
      </c>
      <c r="M18" s="24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32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 t="s">
        <v>29</v>
      </c>
      <c r="L19" s="27">
        <f>SUM(L13:L18)</f>
        <v>418828</v>
      </c>
      <c r="M19" s="27"/>
      <c r="N19" s="2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</sheetData>
  <sheetProtection/>
  <mergeCells count="43">
    <mergeCell ref="M13:M14"/>
    <mergeCell ref="M15:M16"/>
    <mergeCell ref="M17:M18"/>
    <mergeCell ref="F17:F18"/>
    <mergeCell ref="H17:H18"/>
    <mergeCell ref="J15:J16"/>
    <mergeCell ref="A7:N7"/>
    <mergeCell ref="A1:N1"/>
    <mergeCell ref="A10:N10"/>
    <mergeCell ref="G2:N2"/>
    <mergeCell ref="N15:N16"/>
    <mergeCell ref="F13:F14"/>
    <mergeCell ref="E13:E14"/>
    <mergeCell ref="B13:B14"/>
    <mergeCell ref="G4:N4"/>
    <mergeCell ref="F15:F16"/>
    <mergeCell ref="A6:N6"/>
    <mergeCell ref="A9:N9"/>
    <mergeCell ref="D15:D16"/>
    <mergeCell ref="I13:I14"/>
    <mergeCell ref="G15:G16"/>
    <mergeCell ref="G17:G18"/>
    <mergeCell ref="C17:C18"/>
    <mergeCell ref="D17:D18"/>
    <mergeCell ref="A13:A14"/>
    <mergeCell ref="C13:C14"/>
    <mergeCell ref="A17:A18"/>
    <mergeCell ref="N17:N18"/>
    <mergeCell ref="I15:I16"/>
    <mergeCell ref="H15:H16"/>
    <mergeCell ref="A15:A16"/>
    <mergeCell ref="J13:J14"/>
    <mergeCell ref="N13:N14"/>
    <mergeCell ref="E17:E18"/>
    <mergeCell ref="E15:E16"/>
    <mergeCell ref="H13:H14"/>
    <mergeCell ref="J17:J18"/>
    <mergeCell ref="B17:B18"/>
    <mergeCell ref="I17:I18"/>
    <mergeCell ref="D13:D14"/>
    <mergeCell ref="G13:G14"/>
    <mergeCell ref="B15:B16"/>
    <mergeCell ref="C15:C16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2019-11-22T08:37:09Z</cp:lastPrinted>
  <dcterms:created xsi:type="dcterms:W3CDTF">2013-09-24T11:20:01Z</dcterms:created>
  <dcterms:modified xsi:type="dcterms:W3CDTF">2019-11-22T08:37:29Z</dcterms:modified>
  <cp:category/>
  <cp:version/>
  <cp:contentType/>
  <cp:contentStatus/>
</cp:coreProperties>
</file>